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0080" windowHeight="9336" activeTab="2"/>
  </bookViews>
  <sheets>
    <sheet name="Product Backlog" sheetId="1" r:id="rId1"/>
    <sheet name="Sprint 4 Tasks" sheetId="9" r:id="rId2"/>
    <sheet name="Sprint 4 Burndown" sheetId="10" r:id="rId3"/>
    <sheet name="Retro" sheetId="11" r:id="rId4"/>
  </sheets>
  <definedNames>
    <definedName name="Fib" localSheetId="2">#REF!</definedName>
    <definedName name="Fib" localSheetId="1">#REF!</definedName>
    <definedName name="Fib">#REF!</definedName>
    <definedName name="Fig" localSheetId="2">#REF!</definedName>
    <definedName name="Fig" localSheetId="1">#REF!</definedName>
    <definedName name="Fig">#REF!</definedName>
    <definedName name="_xlnm.Print_Area" localSheetId="0">ProductBacklog[#All]</definedName>
  </definedNames>
  <calcPr calcId="144525"/>
</workbook>
</file>

<file path=xl/calcChain.xml><?xml version="1.0" encoding="utf-8"?>
<calcChain xmlns="http://schemas.openxmlformats.org/spreadsheetml/2006/main">
  <c r="E6" i="9" l="1"/>
  <c r="D6" i="9"/>
  <c r="G26" i="10" l="1"/>
  <c r="G27" i="10" s="1"/>
  <c r="G28" i="10" s="1"/>
  <c r="G29" i="10" s="1"/>
  <c r="G30" i="10" s="1"/>
  <c r="G31" i="10" s="1"/>
  <c r="G32" i="10" s="1"/>
  <c r="E25" i="10"/>
  <c r="E26" i="10" s="1"/>
  <c r="E27" i="10" s="1"/>
  <c r="E28" i="10" s="1"/>
  <c r="E29" i="10" s="1"/>
  <c r="E30" i="10" s="1"/>
  <c r="E31" i="10" s="1"/>
  <c r="E32" i="10" s="1"/>
  <c r="C26" i="10" l="1"/>
  <c r="C27" i="10" s="1"/>
  <c r="C28" i="10" s="1"/>
  <c r="C29" i="10" s="1"/>
  <c r="C30" i="10" s="1"/>
  <c r="C31" i="10" s="1"/>
  <c r="C32" i="10" s="1"/>
</calcChain>
</file>

<file path=xl/sharedStrings.xml><?xml version="1.0" encoding="utf-8"?>
<sst xmlns="http://schemas.openxmlformats.org/spreadsheetml/2006/main" count="99" uniqueCount="75">
  <si>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</si>
  <si>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</si>
  <si>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</si>
  <si>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</si>
  <si>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</si>
  <si>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</si>
  <si>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</si>
  <si>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</si>
  <si>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</si>
  <si>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</si>
  <si>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</si>
  <si>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</si>
  <si>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A DA needs to create diagrams depicting the model graphically. Ideally, a GUI would be used to create diagrams.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</si>
  <si>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</si>
  <si>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</si>
  <si>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</si>
  <si>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Task Id</t>
  </si>
  <si>
    <t>User Story Id</t>
  </si>
  <si>
    <t>Task Description</t>
  </si>
  <si>
    <t>Estimate</t>
  </si>
  <si>
    <t>Actual</t>
  </si>
  <si>
    <t>Date Done</t>
  </si>
  <si>
    <t>Date</t>
  </si>
  <si>
    <t>Feature</t>
  </si>
  <si>
    <t>Business Value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</si>
  <si>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</si>
  <si>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</si>
  <si>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</si>
  <si>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</si>
  <si>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</si>
  <si>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</si>
  <si>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</si>
  <si>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</si>
  <si>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</si>
  <si>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</si>
  <si>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</si>
  <si>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</si>
  <si>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</si>
  <si>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</si>
  <si>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</si>
  <si>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</si>
  <si>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</si>
  <si>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</si>
  <si>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</si>
  <si>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</si>
  <si>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</si>
  <si>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Note</t>
  </si>
  <si>
    <t>Ideal</t>
  </si>
  <si>
    <t>Est. Hours Done</t>
  </si>
  <si>
    <t>Est. Hours Left</t>
  </si>
  <si>
    <t>Done?</t>
  </si>
  <si>
    <t>Yes</t>
  </si>
  <si>
    <t>No</t>
  </si>
  <si>
    <t>Sat</t>
  </si>
  <si>
    <t>Sun</t>
  </si>
  <si>
    <t>Mon</t>
  </si>
  <si>
    <t>Tues</t>
  </si>
  <si>
    <t>Wed</t>
  </si>
  <si>
    <t>Thurs</t>
  </si>
  <si>
    <t>Fri</t>
  </si>
  <si>
    <t>Refactor the core library. Separate Fluent API from data structures. Comment and unit test code.</t>
  </si>
  <si>
    <t>All other features will build upon these core classes. They need to be cleanly designed and implemented.</t>
  </si>
  <si>
    <t>x</t>
  </si>
  <si>
    <t>Sprint</t>
  </si>
  <si>
    <t>Est. Hrs.</t>
  </si>
  <si>
    <t>Act. Hrs.</t>
  </si>
  <si>
    <t>Sprint 1</t>
  </si>
  <si>
    <t>Sprint 2</t>
  </si>
  <si>
    <t>Sprint 3</t>
  </si>
  <si>
    <t>Integrate JUnit into the project and build file.</t>
  </si>
  <si>
    <t>Write unit tests for the core library</t>
  </si>
  <si>
    <t>Comment the core library</t>
  </si>
  <si>
    <t>Make the build file create the javadocs</t>
  </si>
  <si>
    <t>Sprint 4</t>
  </si>
  <si>
    <t>Unusually hard to get ANT working. Tests run from IDE. Good enough.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</si>
</sst>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/>
  </cellXfs>
  <cellStyles count="1">
    <cellStyle name="Normal" xfId="0" builtinId="0"/>
  </cellStyles>
  <dxfs count="26">
    <dxf>
      <alignment horizontal="left" vertical="top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4 Burndown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4 Burndown'!$C$24</c:f>
              <c:strCache>
                <c:ptCount val="1"/>
                <c:pt idx="0">
                  <c:v>Ideal</c:v>
                </c:pt>
              </c:strCache>
            </c:strRef>
          </c:tx>
          <c:marker>
            <c:symbol val="none"/>
          </c:marker>
          <c:cat>
            <c:numRef>
              <c:f>'Sprint 4 Burndown'!$B$25:$B$32</c:f>
              <c:numCache>
                <c:formatCode>mmm\ d</c:formatCode>
                <c:ptCount val="8"/>
                <c:pt idx="0">
                  <c:v>40572</c:v>
                </c:pt>
                <c:pt idx="1">
                  <c:v>40573</c:v>
                </c:pt>
                <c:pt idx="2">
                  <c:v>40574</c:v>
                </c:pt>
                <c:pt idx="3">
                  <c:v>40575</c:v>
                </c:pt>
                <c:pt idx="4">
                  <c:v>40576</c:v>
                </c:pt>
                <c:pt idx="5">
                  <c:v>40577</c:v>
                </c:pt>
                <c:pt idx="6">
                  <c:v>40578</c:v>
                </c:pt>
                <c:pt idx="7">
                  <c:v>40579</c:v>
                </c:pt>
              </c:numCache>
            </c:numRef>
          </c:cat>
          <c:val>
            <c:numRef>
              <c:f>'Sprint 4 Burndown'!$C$25:$C$32</c:f>
              <c:numCache>
                <c:formatCode>0.00</c:formatCode>
                <c:ptCount val="8"/>
                <c:pt idx="0">
                  <c:v>5.25</c:v>
                </c:pt>
                <c:pt idx="1">
                  <c:v>4.5</c:v>
                </c:pt>
                <c:pt idx="2">
                  <c:v>3.75</c:v>
                </c:pt>
                <c:pt idx="3">
                  <c:v>3</c:v>
                </c:pt>
                <c:pt idx="4">
                  <c:v>2.25</c:v>
                </c:pt>
                <c:pt idx="5">
                  <c:v>1.5</c:v>
                </c:pt>
                <c:pt idx="6">
                  <c:v>0.75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'Sprint 4 Burndown'!$E$24</c:f>
              <c:strCache>
                <c:ptCount val="1"/>
                <c:pt idx="0">
                  <c:v>Est. Hours Left</c:v>
                </c:pt>
              </c:strCache>
            </c:strRef>
          </c:tx>
          <c:marker>
            <c:symbol val="none"/>
          </c:marker>
          <c:val>
            <c:numRef>
              <c:f>'Sprint 4 Burndown'!$E$25:$E$32</c:f>
              <c:numCache>
                <c:formatCode>General</c:formatCode>
                <c:ptCount val="8"/>
                <c:pt idx="0">
                  <c:v>5.25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'Sprint 4 Burndown'!$G$24</c:f>
              <c:strCache>
                <c:ptCount val="1"/>
                <c:pt idx="0">
                  <c:v>Cumulative Act. Hrs Worked</c:v>
                </c:pt>
              </c:strCache>
            </c:strRef>
          </c:tx>
          <c:marker>
            <c:symbol val="none"/>
          </c:marker>
          <c:val>
            <c:numRef>
              <c:f>'Sprint 4 Burndown'!$G$25:$G$32</c:f>
              <c:numCache>
                <c:formatCode>General</c:formatCode>
                <c:ptCount val="8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3</c:v>
                </c:pt>
                <c:pt idx="4">
                  <c:v>3.25</c:v>
                </c:pt>
                <c:pt idx="5">
                  <c:v>3.75</c:v>
                </c:pt>
                <c:pt idx="6">
                  <c:v>4</c:v>
                </c:pt>
                <c:pt idx="7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8672"/>
        <c:axId val="138670464"/>
      </c:lineChart>
      <c:dateAx>
        <c:axId val="138668672"/>
        <c:scaling>
          <c:orientation val="minMax"/>
        </c:scaling>
        <c:delete val="0"/>
        <c:axPos val="b"/>
        <c:majorGridlines/>
        <c:numFmt formatCode="mmm\ d" sourceLinked="1"/>
        <c:majorTickMark val="out"/>
        <c:minorTickMark val="none"/>
        <c:tickLblPos val="nextTo"/>
        <c:crossAx val="138670464"/>
        <c:crosses val="autoZero"/>
        <c:auto val="1"/>
        <c:lblOffset val="100"/>
        <c:baseTimeUnit val="days"/>
      </c:dateAx>
      <c:valAx>
        <c:axId val="138670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866867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Est. vs.</a:t>
            </a:r>
            <a:r>
              <a:rPr lang="en-US" baseline="0"/>
              <a:t> Act. Hours by Sprint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Retro!$B$1</c:f>
              <c:strCache>
                <c:ptCount val="1"/>
                <c:pt idx="0">
                  <c:v>Est. Hrs.</c:v>
                </c:pt>
              </c:strCache>
            </c:strRef>
          </c:tx>
          <c:invertIfNegative val="0"/>
          <c:cat>
            <c:strRef>
              <c:f>Retro!$A$2:$A$5</c:f>
              <c:strCache>
                <c:ptCount val="4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  <c:pt idx="3">
                  <c:v>Sprint 4</c:v>
                </c:pt>
              </c:strCache>
            </c:strRef>
          </c:cat>
          <c:val>
            <c:numRef>
              <c:f>Retro!$B$2:$B$5</c:f>
              <c:numCache>
                <c:formatCode>General</c:formatCode>
                <c:ptCount val="4"/>
                <c:pt idx="0">
                  <c:v>9.5</c:v>
                </c:pt>
                <c:pt idx="1">
                  <c:v>10</c:v>
                </c:pt>
                <c:pt idx="2">
                  <c:v>11.25</c:v>
                </c:pt>
                <c:pt idx="3">
                  <c:v>5.25</c:v>
                </c:pt>
              </c:numCache>
            </c:numRef>
          </c:val>
        </c:ser>
        <c:ser>
          <c:idx val="1"/>
          <c:order val="1"/>
          <c:tx>
            <c:strRef>
              <c:f>Retro!$C$1</c:f>
              <c:strCache>
                <c:ptCount val="1"/>
                <c:pt idx="0">
                  <c:v>Act. Hrs.</c:v>
                </c:pt>
              </c:strCache>
            </c:strRef>
          </c:tx>
          <c:invertIfNegative val="0"/>
          <c:cat>
            <c:strRef>
              <c:f>Retro!$A$2:$A$5</c:f>
              <c:strCache>
                <c:ptCount val="4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  <c:pt idx="3">
                  <c:v>Sprint 4</c:v>
                </c:pt>
              </c:strCache>
            </c:strRef>
          </c:cat>
          <c:val>
            <c:numRef>
              <c:f>Retro!$C$2:$C$5</c:f>
              <c:numCache>
                <c:formatCode>General</c:formatCode>
                <c:ptCount val="4"/>
                <c:pt idx="0">
                  <c:v>13.25</c:v>
                </c:pt>
                <c:pt idx="1">
                  <c:v>7.5</c:v>
                </c:pt>
                <c:pt idx="2">
                  <c:v>5.25</c:v>
                </c:pt>
                <c:pt idx="3">
                  <c:v>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43040"/>
        <c:axId val="139144576"/>
      </c:barChart>
      <c:catAx>
        <c:axId val="13914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44576"/>
        <c:crosses val="autoZero"/>
        <c:auto val="1"/>
        <c:lblAlgn val="ctr"/>
        <c:lblOffset val="100"/>
        <c:noMultiLvlLbl val="0"/>
      </c:catAx>
      <c:valAx>
        <c:axId val="139144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914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9</xdr:col>
      <xdr:colOff>289560</xdr:colOff>
      <xdr:row>22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0</xdr:row>
      <xdr:rowOff>118110</xdr:rowOff>
    </xdr:from>
    <xdr:to>
      <xdr:col>10</xdr:col>
      <xdr:colOff>601980</xdr:colOff>
      <xdr:row>15</xdr:row>
      <xdr:rowOff>118110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ductBacklog" displayName="ProductBacklog" ref="A1:H18" totalsRowShown="0" headerRowDxfId="25" dataDxfId="24">
  <autoFilter ref="A1:H18"/>
  <sortState ref="A2:H18">
    <sortCondition ref="D1:D18"/>
  </sortState>
  <tableColumns count="8">
    <tableColumn id="1" name="Id" dataDxfId="23"/>
    <tableColumn id="4" name="Feature" dataDxfId="22"/>
    <tableColumn id="7" name="Business Value" dataDxfId="21"/>
    <tableColumn id="5" name="Priority" dataDxfId="20"/>
    <tableColumn id="6" name="Story Points" dataDxfId="19"/>
    <tableColumn id="2" name="Release #" dataDxfId="18"/>
    <tableColumn id="3" name="Sprint #" dataDxfId="17"/>
    <tableColumn id="8" name="Done?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1:G6" totalsRowCount="1" headerRowDxfId="15" dataDxfId="14">
  <autoFilter ref="A1:G5"/>
  <tableColumns count="7">
    <tableColumn id="1" name="Task Id" dataDxfId="13" totalsRowDxfId="6"/>
    <tableColumn id="2" name="User Story Id" dataDxfId="12" totalsRowDxfId="5"/>
    <tableColumn id="3" name="Task Description" dataDxfId="11" totalsRowDxfId="4"/>
    <tableColumn id="4" name="Estimate" totalsRowFunction="custom" dataDxfId="10" totalsRowDxfId="3">
      <totalsRowFormula>SUM(Table24[Estimate])</totalsRowFormula>
    </tableColumn>
    <tableColumn id="5" name="Actual" totalsRowFunction="custom" dataDxfId="9" totalsRowDxfId="2">
      <totalsRowFormula>SUM(Table24[Actual])</totalsRowFormula>
    </tableColumn>
    <tableColumn id="6" name="Date Done" dataDxfId="8" totalsRowDxfId="1"/>
    <tableColumn id="7" name="Note" dataDxfId="7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" sqref="B2"/>
    </sheetView>
  </sheetViews>
  <sheetFormatPr defaultRowHeight="14.4" x14ac:dyDescent="0.3"/>
  <cols>
    <col min="1" max="1" width="4.88671875" style="2" bestFit="1" customWidth="1"/>
    <col min="2" max="2" width="38.77734375" style="1" customWidth="1"/>
    <col min="3" max="3" width="38.33203125" style="1" bestFit="1" customWidth="1"/>
    <col min="4" max="4" width="9.33203125" bestFit="1" customWidth="1"/>
    <col min="5" max="5" width="8.44140625" style="2" bestFit="1" customWidth="1"/>
    <col min="6" max="6" width="9.5546875" style="2" bestFit="1" customWidth="1"/>
    <col min="7" max="7" width="9.6640625" style="2" bestFit="1" customWidth="1"/>
    <col min="8" max="8" width="8.5546875" bestFit="1" customWidth="1"/>
    <col min="10" max="10" width="13.88671875" style="2" customWidth="1"/>
  </cols>
  <sheetData>
    <row r="1" spans="1:10" s="1" customFormat="1" ht="30.6" customHeight="1" x14ac:dyDescent="0.3">
      <c r="A1" s="4" t="s">
        <v>4</v>
      </c>
      <c r="B1" s="1" t="s">
        <v>23</v>
      </c>
      <c r="C1" s="1" t="s">
        <v>24</v>
      </c>
      <c r="D1" s="4" t="s">
        <v>2</v>
      </c>
      <c r="E1" s="4" t="s">
        <v>3</v>
      </c>
      <c r="F1" s="4" t="s">
        <v>0</v>
      </c>
      <c r="G1" s="4" t="s">
        <v>1</v>
      </c>
      <c r="H1" s="4" t="s">
        <v>50</v>
      </c>
    </row>
    <row r="2" spans="1:10" ht="43.2" x14ac:dyDescent="0.3">
      <c r="A2" s="2">
        <v>17</v>
      </c>
      <c r="B2" s="4" t="s">
        <v>60</v>
      </c>
      <c r="C2" s="1" t="s">
        <v>61</v>
      </c>
      <c r="D2" s="2">
        <v>1</v>
      </c>
      <c r="E2" s="2">
        <v>4</v>
      </c>
      <c r="F2" s="2">
        <v>1</v>
      </c>
      <c r="G2" s="2">
        <v>4</v>
      </c>
      <c r="H2" s="13" t="s">
        <v>52</v>
      </c>
      <c r="J2"/>
    </row>
    <row r="3" spans="1:10" ht="43.2" x14ac:dyDescent="0.3">
      <c r="A3" s="2">
        <v>5</v>
      </c>
      <c r="B3" s="1" t="s">
        <v>8</v>
      </c>
      <c r="C3" s="1" t="s">
        <v>36</v>
      </c>
      <c r="D3" s="2">
        <v>2</v>
      </c>
      <c r="E3" s="2">
        <v>4</v>
      </c>
      <c r="F3" s="2">
        <v>1</v>
      </c>
      <c r="G3" s="2">
        <v>5</v>
      </c>
      <c r="H3" s="13" t="s">
        <v>52</v>
      </c>
      <c r="J3"/>
    </row>
    <row r="4" spans="1:10" ht="43.2" x14ac:dyDescent="0.3">
      <c r="A4" s="2">
        <v>11</v>
      </c>
      <c r="B4" s="1" t="s">
        <v>12</v>
      </c>
      <c r="C4" s="1" t="s">
        <v>38</v>
      </c>
      <c r="D4" s="2">
        <v>3</v>
      </c>
      <c r="E4" s="2">
        <v>21</v>
      </c>
      <c r="F4" s="2">
        <v>2</v>
      </c>
      <c r="H4" s="13" t="s">
        <v>52</v>
      </c>
      <c r="J4" s="3"/>
    </row>
    <row r="5" spans="1:10" ht="28.8" x14ac:dyDescent="0.3">
      <c r="A5" s="2">
        <v>12</v>
      </c>
      <c r="B5" s="1" t="s">
        <v>39</v>
      </c>
      <c r="C5" s="1" t="s">
        <v>40</v>
      </c>
      <c r="D5" s="2">
        <v>4</v>
      </c>
      <c r="E5" s="2">
        <v>13</v>
      </c>
      <c r="F5" s="2">
        <v>2</v>
      </c>
      <c r="H5" s="13" t="s">
        <v>52</v>
      </c>
      <c r="J5"/>
    </row>
    <row r="6" spans="1:10" ht="57.6" x14ac:dyDescent="0.3">
      <c r="A6" s="2">
        <v>13</v>
      </c>
      <c r="B6" s="1" t="s">
        <v>13</v>
      </c>
      <c r="C6" s="1" t="s">
        <v>41</v>
      </c>
      <c r="D6" s="2">
        <v>5</v>
      </c>
      <c r="E6" s="2">
        <v>13</v>
      </c>
      <c r="F6" s="2">
        <v>2</v>
      </c>
      <c r="H6" s="13" t="s">
        <v>52</v>
      </c>
      <c r="J6"/>
    </row>
    <row r="7" spans="1:10" ht="57.6" x14ac:dyDescent="0.3">
      <c r="A7" s="2">
        <v>6</v>
      </c>
      <c r="B7" s="1" t="s">
        <v>9</v>
      </c>
      <c r="C7" s="1" t="s">
        <v>37</v>
      </c>
      <c r="D7" s="2">
        <v>6</v>
      </c>
      <c r="E7" s="2">
        <v>8</v>
      </c>
      <c r="F7" s="2">
        <v>2</v>
      </c>
      <c r="H7" s="13" t="s">
        <v>52</v>
      </c>
      <c r="J7"/>
    </row>
    <row r="8" spans="1:10" ht="86.4" x14ac:dyDescent="0.3">
      <c r="A8" s="2">
        <v>3</v>
      </c>
      <c r="B8" s="1" t="s">
        <v>7</v>
      </c>
      <c r="C8" s="1" t="s">
        <v>35</v>
      </c>
      <c r="D8" s="2">
        <v>6</v>
      </c>
      <c r="E8" s="2">
        <v>3</v>
      </c>
      <c r="F8" s="2">
        <v>2</v>
      </c>
      <c r="H8" s="13" t="s">
        <v>52</v>
      </c>
      <c r="J8"/>
    </row>
    <row r="9" spans="1:10" ht="43.2" x14ac:dyDescent="0.3">
      <c r="A9" s="2">
        <v>9</v>
      </c>
      <c r="B9" s="1" t="s">
        <v>30</v>
      </c>
      <c r="C9" s="1" t="s">
        <v>31</v>
      </c>
      <c r="D9" s="2">
        <v>6</v>
      </c>
      <c r="E9" s="2">
        <v>2</v>
      </c>
      <c r="F9" s="2">
        <v>2</v>
      </c>
      <c r="H9" s="13" t="s">
        <v>52</v>
      </c>
      <c r="J9"/>
    </row>
    <row r="10" spans="1:10" ht="57.6" x14ac:dyDescent="0.3">
      <c r="A10" s="2">
        <v>4</v>
      </c>
      <c r="B10" s="4" t="s">
        <v>10</v>
      </c>
      <c r="C10" s="4" t="s">
        <v>34</v>
      </c>
      <c r="D10" s="2">
        <v>6</v>
      </c>
      <c r="E10" s="2">
        <v>1</v>
      </c>
      <c r="F10" s="2">
        <v>2</v>
      </c>
      <c r="H10" s="13" t="s">
        <v>52</v>
      </c>
      <c r="J10"/>
    </row>
    <row r="11" spans="1:10" ht="86.4" x14ac:dyDescent="0.3">
      <c r="A11" s="2">
        <v>14</v>
      </c>
      <c r="B11" s="1" t="s">
        <v>14</v>
      </c>
      <c r="C11" s="1" t="s">
        <v>41</v>
      </c>
      <c r="D11" s="2">
        <v>6</v>
      </c>
      <c r="E11" s="2">
        <v>34</v>
      </c>
      <c r="F11" s="2">
        <v>2</v>
      </c>
      <c r="H11" s="13" t="s">
        <v>52</v>
      </c>
      <c r="J11"/>
    </row>
    <row r="12" spans="1:10" ht="28.8" x14ac:dyDescent="0.3">
      <c r="A12" s="14">
        <v>1</v>
      </c>
      <c r="B12" s="15" t="s">
        <v>5</v>
      </c>
      <c r="C12" s="15" t="s">
        <v>25</v>
      </c>
      <c r="D12" s="14" t="s">
        <v>62</v>
      </c>
      <c r="E12" s="14">
        <v>5</v>
      </c>
      <c r="F12" s="14">
        <v>1</v>
      </c>
      <c r="G12" s="14">
        <v>1</v>
      </c>
      <c r="H12" s="13" t="s">
        <v>51</v>
      </c>
      <c r="J12"/>
    </row>
    <row r="13" spans="1:10" ht="72" x14ac:dyDescent="0.3">
      <c r="A13" s="14">
        <v>15</v>
      </c>
      <c r="B13" s="15" t="s">
        <v>15</v>
      </c>
      <c r="C13" s="15" t="s">
        <v>26</v>
      </c>
      <c r="D13" s="14" t="s">
        <v>62</v>
      </c>
      <c r="E13" s="14">
        <v>1</v>
      </c>
      <c r="F13" s="14">
        <v>1</v>
      </c>
      <c r="G13" s="14">
        <v>1</v>
      </c>
      <c r="H13" s="13" t="s">
        <v>51</v>
      </c>
      <c r="J13"/>
    </row>
    <row r="14" spans="1:10" ht="43.2" x14ac:dyDescent="0.3">
      <c r="A14" s="2">
        <v>7</v>
      </c>
      <c r="B14" s="1" t="s">
        <v>28</v>
      </c>
      <c r="C14" s="1" t="s">
        <v>29</v>
      </c>
      <c r="D14" s="2" t="s">
        <v>62</v>
      </c>
      <c r="E14" s="2">
        <v>2</v>
      </c>
      <c r="F14" s="2">
        <v>1</v>
      </c>
      <c r="G14" s="2">
        <v>2</v>
      </c>
      <c r="H14" s="13" t="s">
        <v>51</v>
      </c>
      <c r="J14"/>
    </row>
    <row r="15" spans="1:10" ht="57.6" x14ac:dyDescent="0.3">
      <c r="A15" s="2">
        <v>16</v>
      </c>
      <c r="B15" s="4" t="s">
        <v>44</v>
      </c>
      <c r="C15" s="1" t="s">
        <v>45</v>
      </c>
      <c r="D15" s="2" t="s">
        <v>62</v>
      </c>
      <c r="E15" s="2">
        <v>3</v>
      </c>
      <c r="F15" s="2">
        <v>1</v>
      </c>
      <c r="G15" s="2">
        <v>2</v>
      </c>
      <c r="H15" s="13" t="s">
        <v>51</v>
      </c>
      <c r="J15"/>
    </row>
    <row r="16" spans="1:10" ht="72" x14ac:dyDescent="0.3">
      <c r="A16" s="2">
        <v>10</v>
      </c>
      <c r="B16" s="1" t="s">
        <v>11</v>
      </c>
      <c r="C16" s="1" t="s">
        <v>27</v>
      </c>
      <c r="D16" s="2" t="s">
        <v>62</v>
      </c>
      <c r="E16" s="2">
        <v>3</v>
      </c>
      <c r="F16" s="2">
        <v>1</v>
      </c>
      <c r="G16" s="2">
        <v>2</v>
      </c>
      <c r="H16" s="13" t="s">
        <v>51</v>
      </c>
      <c r="J16"/>
    </row>
    <row r="17" spans="1:10" ht="43.2" x14ac:dyDescent="0.3">
      <c r="A17" s="2">
        <v>2</v>
      </c>
      <c r="B17" s="1" t="s">
        <v>6</v>
      </c>
      <c r="C17" s="1" t="s">
        <v>32</v>
      </c>
      <c r="D17" s="2" t="s">
        <v>62</v>
      </c>
      <c r="E17" s="2">
        <v>1</v>
      </c>
      <c r="F17" s="2">
        <v>1</v>
      </c>
      <c r="G17" s="2">
        <v>3</v>
      </c>
      <c r="H17" s="13" t="s">
        <v>51</v>
      </c>
      <c r="J17"/>
    </row>
    <row r="18" spans="1:10" ht="43.2" x14ac:dyDescent="0.3">
      <c r="A18" s="2">
        <v>8</v>
      </c>
      <c r="B18" s="1" t="s">
        <v>33</v>
      </c>
      <c r="C18" s="1" t="s">
        <v>29</v>
      </c>
      <c r="D18" s="2" t="s">
        <v>62</v>
      </c>
      <c r="E18" s="2">
        <v>0</v>
      </c>
      <c r="F18" s="2">
        <v>1</v>
      </c>
      <c r="G18" s="2">
        <v>3</v>
      </c>
      <c r="H18" s="13" t="s">
        <v>51</v>
      </c>
      <c r="J18"/>
    </row>
    <row r="19" spans="1:10" x14ac:dyDescent="0.3">
      <c r="D19" s="2"/>
      <c r="J19"/>
    </row>
    <row r="20" spans="1:10" x14ac:dyDescent="0.3">
      <c r="D20" s="2"/>
      <c r="J20"/>
    </row>
    <row r="21" spans="1:10" x14ac:dyDescent="0.3">
      <c r="D21" s="2"/>
      <c r="J21"/>
    </row>
    <row r="22" spans="1:10" x14ac:dyDescent="0.3">
      <c r="D22" s="2"/>
      <c r="J22"/>
    </row>
    <row r="23" spans="1:10" x14ac:dyDescent="0.3">
      <c r="D23" s="2"/>
      <c r="J23"/>
    </row>
    <row r="24" spans="1:10" x14ac:dyDescent="0.3">
      <c r="D24" s="2"/>
      <c r="J24"/>
    </row>
  </sheetData>
  <conditionalFormatting sqref="D2:D18">
    <cfRule type="iconSet" priority="3">
      <iconSet>
        <cfvo type="percent" val="0"/>
        <cfvo type="percent" val="33"/>
        <cfvo type="percent" val="67"/>
      </iconSet>
    </cfRule>
  </conditionalFormatting>
  <conditionalFormatting sqref="E2:E1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{EDA11336-ABFB-494C-A18E-2DB965D5492E}</x14:id>
        </ext>
      </extLst>
    </cfRule>
  </conditionalFormatting>
  <pageMargins left="0.7" right="0.7" top="0.75" bottom="0.75" header="0.3" footer="0.3"/>
  <pageSetup scale="77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A11336-ABFB-494C-A18E-2DB965D54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6" sqref="E16"/>
    </sheetView>
  </sheetViews>
  <sheetFormatPr defaultRowHeight="14.4" x14ac:dyDescent="0.3"/>
  <cols>
    <col min="1" max="1" width="9.44140625" customWidth="1"/>
    <col min="2" max="2" width="9.77734375" bestFit="1" customWidth="1"/>
    <col min="3" max="3" width="36.5546875" style="7" customWidth="1"/>
    <col min="4" max="5" width="8.33203125" customWidth="1"/>
    <col min="6" max="6" width="9.5546875" style="10" bestFit="1" customWidth="1"/>
    <col min="7" max="7" width="23.77734375" style="18" bestFit="1" customWidth="1"/>
  </cols>
  <sheetData>
    <row r="1" spans="1:7" s="7" customFormat="1" ht="30" customHeight="1" x14ac:dyDescent="0.3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  <c r="F1" s="6" t="s">
        <v>21</v>
      </c>
      <c r="G1" s="17" t="s">
        <v>46</v>
      </c>
    </row>
    <row r="2" spans="1:7" ht="43.2" x14ac:dyDescent="0.3">
      <c r="A2" s="8">
        <v>1</v>
      </c>
      <c r="B2" s="2">
        <v>17</v>
      </c>
      <c r="C2" s="1" t="s">
        <v>69</v>
      </c>
      <c r="D2" s="8">
        <v>0.75</v>
      </c>
      <c r="E2" s="8">
        <v>1</v>
      </c>
      <c r="F2" s="9">
        <v>40573</v>
      </c>
      <c r="G2" s="1" t="s">
        <v>74</v>
      </c>
    </row>
    <row r="3" spans="1:7" x14ac:dyDescent="0.3">
      <c r="A3" s="8">
        <v>2</v>
      </c>
      <c r="B3" s="2">
        <v>17</v>
      </c>
      <c r="C3" s="1" t="s">
        <v>70</v>
      </c>
      <c r="D3" s="8">
        <v>2.5</v>
      </c>
      <c r="E3" s="8"/>
      <c r="F3" s="9"/>
      <c r="G3" s="12"/>
    </row>
    <row r="4" spans="1:7" x14ac:dyDescent="0.3">
      <c r="A4" s="8">
        <v>3</v>
      </c>
      <c r="B4" s="2">
        <v>17</v>
      </c>
      <c r="C4" s="1" t="s">
        <v>71</v>
      </c>
      <c r="D4" s="8">
        <v>1.5</v>
      </c>
      <c r="E4" s="8">
        <v>4.25</v>
      </c>
      <c r="F4" s="9">
        <v>40580</v>
      </c>
      <c r="G4" s="12"/>
    </row>
    <row r="5" spans="1:7" x14ac:dyDescent="0.3">
      <c r="A5" s="8">
        <v>4</v>
      </c>
      <c r="B5" s="2">
        <v>17</v>
      </c>
      <c r="C5" s="1" t="s">
        <v>72</v>
      </c>
      <c r="D5" s="8">
        <v>0.5</v>
      </c>
      <c r="E5" s="8">
        <v>0.25</v>
      </c>
      <c r="F5" s="9">
        <v>40573</v>
      </c>
      <c r="G5" s="12"/>
    </row>
    <row r="6" spans="1:7" x14ac:dyDescent="0.3">
      <c r="A6" s="8"/>
      <c r="B6" s="8"/>
      <c r="C6" s="1"/>
      <c r="D6" s="8">
        <f>SUM(Table24[Estimate])</f>
        <v>5.25</v>
      </c>
      <c r="E6" s="8">
        <f>SUM(Table24[Actual])</f>
        <v>5.5</v>
      </c>
      <c r="F6" s="9"/>
      <c r="G6" s="12"/>
    </row>
    <row r="7" spans="1:7" x14ac:dyDescent="0.3">
      <c r="A7" s="8"/>
      <c r="B7" s="8"/>
      <c r="C7" s="1"/>
      <c r="D7" s="8"/>
      <c r="E7" s="8"/>
      <c r="F7" s="9"/>
      <c r="G7" s="12"/>
    </row>
    <row r="8" spans="1:7" x14ac:dyDescent="0.3">
      <c r="A8" s="8"/>
      <c r="B8" s="8"/>
      <c r="C8" s="1"/>
      <c r="D8" s="8"/>
      <c r="E8" s="8"/>
      <c r="F8" s="9"/>
      <c r="G8" s="12"/>
    </row>
    <row r="9" spans="1:7" x14ac:dyDescent="0.3">
      <c r="A9" s="8"/>
      <c r="B9" s="8"/>
      <c r="C9" s="1"/>
      <c r="D9" s="8"/>
      <c r="E9" s="8"/>
      <c r="F9" s="9"/>
      <c r="G9" s="12"/>
    </row>
    <row r="10" spans="1:7" x14ac:dyDescent="0.3">
      <c r="A10" s="8"/>
      <c r="B10" s="8"/>
      <c r="C10" s="1"/>
      <c r="D10" s="8"/>
      <c r="E10" s="8"/>
      <c r="F10" s="9"/>
      <c r="G10" s="12"/>
    </row>
    <row r="11" spans="1:7" x14ac:dyDescent="0.3">
      <c r="A11" s="8"/>
      <c r="B11" s="8"/>
      <c r="C11" s="1"/>
      <c r="D11" s="8"/>
      <c r="E11" s="8"/>
      <c r="F11" s="9"/>
      <c r="G11" s="12"/>
    </row>
    <row r="12" spans="1:7" x14ac:dyDescent="0.3">
      <c r="A12" s="8"/>
      <c r="B12" s="8"/>
      <c r="C12" s="1"/>
      <c r="D12" s="8"/>
      <c r="E12" s="8"/>
      <c r="F12" s="9"/>
      <c r="G12" s="12"/>
    </row>
  </sheetData>
  <conditionalFormatting sqref="E7:E1048576 E1:E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{D729225A-F406-43EE-A108-D7E650DAFA93}</x14:id>
        </ext>
      </extLst>
    </cfRule>
  </conditionalFormatting>
  <conditionalFormatting sqref="D2:D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{559E64D6-FD2A-4253-9A0C-C45E49A56BE5}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9225A-F406-43EE-A108-D7E650DAFA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E7:E1048576 E1:E5</xm:sqref>
        </x14:conditionalFormatting>
        <x14:conditionalFormatting xmlns:xm="http://schemas.microsoft.com/office/excel/2006/main">
          <x14:cfRule type="dataBar" id="{559E64D6-FD2A-4253-9A0C-C45E49A56B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G32"/>
  <sheetViews>
    <sheetView tabSelected="1" workbookViewId="0">
      <selection activeCell="J28" sqref="J28"/>
    </sheetView>
  </sheetViews>
  <sheetFormatPr defaultRowHeight="14.4" x14ac:dyDescent="0.3"/>
  <cols>
    <col min="2" max="2" width="9.5546875" bestFit="1" customWidth="1"/>
    <col min="3" max="7" width="10.6640625" customWidth="1"/>
  </cols>
  <sheetData>
    <row r="24" spans="1:7" s="5" customFormat="1" ht="43.2" x14ac:dyDescent="0.3">
      <c r="B24" s="5" t="s">
        <v>22</v>
      </c>
      <c r="C24" s="5" t="s">
        <v>47</v>
      </c>
      <c r="D24" s="5" t="s">
        <v>48</v>
      </c>
      <c r="E24" s="5" t="s">
        <v>49</v>
      </c>
      <c r="F24" s="5" t="s">
        <v>42</v>
      </c>
      <c r="G24" s="5" t="s">
        <v>43</v>
      </c>
    </row>
    <row r="25" spans="1:7" x14ac:dyDescent="0.3">
      <c r="A25" t="s">
        <v>53</v>
      </c>
      <c r="B25" s="11">
        <v>40572</v>
      </c>
      <c r="C25" s="16">
        <v>5.25</v>
      </c>
      <c r="D25">
        <v>0</v>
      </c>
      <c r="E25">
        <f>C25-D25</f>
        <v>5.25</v>
      </c>
      <c r="F25">
        <v>0</v>
      </c>
      <c r="G25">
        <v>0</v>
      </c>
    </row>
    <row r="26" spans="1:7" x14ac:dyDescent="0.3">
      <c r="A26" t="s">
        <v>54</v>
      </c>
      <c r="B26" s="11">
        <v>40573</v>
      </c>
      <c r="C26" s="16">
        <f>C25-1/7*$C$25</f>
        <v>4.5</v>
      </c>
      <c r="D26">
        <v>1.25</v>
      </c>
      <c r="E26">
        <f>E25-D26</f>
        <v>4</v>
      </c>
      <c r="F26">
        <v>1.5</v>
      </c>
      <c r="G26">
        <f>G25+F26</f>
        <v>1.5</v>
      </c>
    </row>
    <row r="27" spans="1:7" x14ac:dyDescent="0.3">
      <c r="A27" t="s">
        <v>55</v>
      </c>
      <c r="B27" s="11">
        <v>40574</v>
      </c>
      <c r="C27" s="16">
        <f>C26-1/7*$C$25</f>
        <v>3.75</v>
      </c>
      <c r="D27">
        <v>0</v>
      </c>
      <c r="E27">
        <f t="shared" ref="E27:E32" si="0">E26-D27</f>
        <v>4</v>
      </c>
      <c r="F27">
        <v>1.5</v>
      </c>
      <c r="G27">
        <f t="shared" ref="G27:G32" si="1">G26+F27</f>
        <v>3</v>
      </c>
    </row>
    <row r="28" spans="1:7" x14ac:dyDescent="0.3">
      <c r="A28" t="s">
        <v>56</v>
      </c>
      <c r="B28" s="11">
        <v>40575</v>
      </c>
      <c r="C28" s="16">
        <f t="shared" ref="C28:C32" si="2">C27-1/7*$C$25</f>
        <v>3</v>
      </c>
      <c r="D28">
        <v>0</v>
      </c>
      <c r="E28">
        <f t="shared" si="0"/>
        <v>4</v>
      </c>
      <c r="F28">
        <v>0</v>
      </c>
      <c r="G28">
        <f t="shared" si="1"/>
        <v>3</v>
      </c>
    </row>
    <row r="29" spans="1:7" x14ac:dyDescent="0.3">
      <c r="A29" t="s">
        <v>57</v>
      </c>
      <c r="B29" s="11">
        <v>40576</v>
      </c>
      <c r="C29" s="16">
        <f t="shared" si="2"/>
        <v>2.25</v>
      </c>
      <c r="D29">
        <v>0</v>
      </c>
      <c r="E29">
        <f t="shared" si="0"/>
        <v>4</v>
      </c>
      <c r="F29">
        <v>0.25</v>
      </c>
      <c r="G29">
        <f t="shared" si="1"/>
        <v>3.25</v>
      </c>
    </row>
    <row r="30" spans="1:7" x14ac:dyDescent="0.3">
      <c r="A30" t="s">
        <v>58</v>
      </c>
      <c r="B30" s="11">
        <v>40577</v>
      </c>
      <c r="C30" s="16">
        <f t="shared" si="2"/>
        <v>1.5</v>
      </c>
      <c r="D30">
        <v>0</v>
      </c>
      <c r="E30">
        <f t="shared" si="0"/>
        <v>4</v>
      </c>
      <c r="F30">
        <v>0.5</v>
      </c>
      <c r="G30">
        <f t="shared" si="1"/>
        <v>3.75</v>
      </c>
    </row>
    <row r="31" spans="1:7" x14ac:dyDescent="0.3">
      <c r="A31" t="s">
        <v>59</v>
      </c>
      <c r="B31" s="11">
        <v>40578</v>
      </c>
      <c r="C31" s="16">
        <f t="shared" si="2"/>
        <v>0.75</v>
      </c>
      <c r="D31">
        <v>0</v>
      </c>
      <c r="E31">
        <f t="shared" si="0"/>
        <v>4</v>
      </c>
      <c r="F31">
        <v>0.25</v>
      </c>
      <c r="G31">
        <f t="shared" si="1"/>
        <v>4</v>
      </c>
    </row>
    <row r="32" spans="1:7" x14ac:dyDescent="0.3">
      <c r="A32" t="s">
        <v>53</v>
      </c>
      <c r="B32" s="11">
        <v>40579</v>
      </c>
      <c r="C32" s="16">
        <f t="shared" si="2"/>
        <v>0</v>
      </c>
      <c r="D32">
        <v>1.5</v>
      </c>
      <c r="E32">
        <f t="shared" si="0"/>
        <v>2.5</v>
      </c>
      <c r="F32">
        <v>1.5</v>
      </c>
      <c r="G32">
        <f t="shared" si="1"/>
        <v>5.5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defaultRowHeight="14.4" x14ac:dyDescent="0.3"/>
  <sheetData>
    <row r="1" spans="1:3" x14ac:dyDescent="0.3">
      <c r="A1" t="s">
        <v>63</v>
      </c>
      <c r="B1" t="s">
        <v>64</v>
      </c>
      <c r="C1" t="s">
        <v>65</v>
      </c>
    </row>
    <row r="2" spans="1:3" x14ac:dyDescent="0.3">
      <c r="A2" t="s">
        <v>66</v>
      </c>
      <c r="B2">
        <v>9.5</v>
      </c>
      <c r="C2">
        <v>13.25</v>
      </c>
    </row>
    <row r="3" spans="1:3" x14ac:dyDescent="0.3">
      <c r="A3" t="s">
        <v>67</v>
      </c>
      <c r="B3">
        <v>10</v>
      </c>
      <c r="C3">
        <v>7.5</v>
      </c>
    </row>
    <row r="4" spans="1:3" x14ac:dyDescent="0.3">
      <c r="A4" t="s">
        <v>68</v>
      </c>
      <c r="B4">
        <v>11.25</v>
      </c>
      <c r="C4">
        <v>5.25</v>
      </c>
    </row>
    <row r="5" spans="1:3" x14ac:dyDescent="0.3">
      <c r="A5" t="s">
        <v>73</v>
      </c>
      <c r="B5">
        <v>5.25</v>
      </c>
      <c r="C5">
        <v>5.5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Product Backlog</vt:lpstr>
      <vt:lpstr>Sprint 4 Tasks</vt:lpstr>
      <vt:lpstr>Sprint 4 Burndown</vt:lpstr>
      <vt:lpstr>Retro</vt:lpstr>
      <vt:lpstr>'Product Backlog'!Print_Area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2011-01-05T03:32:41Z</cp:lastPrinted>
  <dcterms:created xsi:type="dcterms:W3CDTF">2010-12-19T22:42:12Z</dcterms:created>
  <dcterms:modified xsi:type="dcterms:W3CDTF">2011-02-06T17:14:52Z</dcterms:modified>
</cp:coreProperties>
</file>